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8475"/>
  </bookViews>
  <sheets>
    <sheet name="kosztorys" sheetId="1" r:id="rId1"/>
  </sheets>
  <definedNames>
    <definedName name="_xlnm.Print_Area" localSheetId="0">kosztorys!$A$1:$G$60</definedName>
  </definedNames>
  <calcPr calcId="125725"/>
</workbook>
</file>

<file path=xl/calcChain.xml><?xml version="1.0" encoding="utf-8"?>
<calcChain xmlns="http://schemas.openxmlformats.org/spreadsheetml/2006/main">
  <c r="G11" i="1"/>
  <c r="G26"/>
  <c r="E26"/>
  <c r="G25"/>
  <c r="G24"/>
  <c r="G23"/>
  <c r="G22"/>
  <c r="G21"/>
  <c r="G20"/>
  <c r="G19"/>
  <c r="G9"/>
  <c r="G8"/>
  <c r="F63"/>
  <c r="F6" s="1"/>
  <c r="G6" s="1"/>
  <c r="G5" s="1"/>
  <c r="G10" l="1"/>
  <c r="C38"/>
  <c r="E37"/>
  <c r="G37" s="1"/>
  <c r="E36"/>
  <c r="G36" s="1"/>
  <c r="E35"/>
  <c r="G35" s="1"/>
  <c r="E34"/>
  <c r="G34" s="1"/>
  <c r="E33"/>
  <c r="G33" s="1"/>
  <c r="E32"/>
  <c r="G32" s="1"/>
  <c r="E31"/>
  <c r="F20"/>
  <c r="F21" s="1"/>
  <c r="E20"/>
  <c r="E21"/>
  <c r="E22"/>
  <c r="E23"/>
  <c r="E24"/>
  <c r="E25"/>
  <c r="E19"/>
  <c r="C26"/>
  <c r="G50"/>
  <c r="G13" s="1"/>
  <c r="E38" l="1"/>
  <c r="F22"/>
  <c r="F23" s="1"/>
  <c r="G31"/>
  <c r="F24"/>
  <c r="F25" l="1"/>
  <c r="G38" l="1"/>
  <c r="G14" s="1"/>
</calcChain>
</file>

<file path=xl/sharedStrings.xml><?xml version="1.0" encoding="utf-8"?>
<sst xmlns="http://schemas.openxmlformats.org/spreadsheetml/2006/main" count="51" uniqueCount="33">
  <si>
    <t>wyszczególnienie</t>
  </si>
  <si>
    <t>kwota</t>
  </si>
  <si>
    <t>2. koszty materiałów</t>
  </si>
  <si>
    <t>1. wynagrodzenia łącznie z narzutami</t>
  </si>
  <si>
    <t>stawka</t>
  </si>
  <si>
    <t>KOSZTORYS 
DLA PRAC I USŁUG BADAWCZYCH, ROZWOJOWYCH
 ORAZ SPECJALISTYCZNYCH</t>
  </si>
  <si>
    <t>Razem</t>
  </si>
  <si>
    <t>-</t>
  </si>
  <si>
    <t>wartość zamówienia</t>
  </si>
  <si>
    <t>imię i nazwisko</t>
  </si>
  <si>
    <t>wynagrodzenia</t>
  </si>
  <si>
    <t>wynagrodzenia z narzutami</t>
  </si>
  <si>
    <t>Razem wynagrodzenia z narzutami</t>
  </si>
  <si>
    <t>podpis osoby przygotowującej dokument</t>
  </si>
  <si>
    <t>…………………………………...…………………..</t>
  </si>
  <si>
    <t>…………………………………………………</t>
  </si>
  <si>
    <t>podpis osoby odpowiedzialnej za realizację zlecenia</t>
  </si>
  <si>
    <t>liczba godzin robocizny</t>
  </si>
  <si>
    <t>3. zakup aparatury naukowo - badawczej</t>
  </si>
  <si>
    <t>wynagrodzenia w formie umów cywilno - prawnych dla pracowników spoza UMK</t>
  </si>
  <si>
    <t>natrzut 
na ZUS i FP</t>
  </si>
  <si>
    <t>rodzaje aparatury naukowo - badawczej</t>
  </si>
  <si>
    <t>4. pozostałe koszty</t>
  </si>
  <si>
    <t>wynagrodzenia w formie umów cywilno - prawnych dla pracowników UMK 
oraz dla osób spoza UMK niepracujących lub osiągajacych wynagrodzenie niższe od najniższej krajowej</t>
  </si>
  <si>
    <t>stawki VAT</t>
  </si>
  <si>
    <t>zw</t>
  </si>
  <si>
    <t xml:space="preserve">np </t>
  </si>
  <si>
    <t>I. ŁĄCZNA WARTOŚĆ UMOWY BRUTTO:</t>
  </si>
  <si>
    <t>II. Podatek od towarów i usług (VAT)</t>
  </si>
  <si>
    <t>III. WARTOŚĆ UMOWY NETTO:</t>
  </si>
  <si>
    <t xml:space="preserve">IV. Narzut kosztów pośrednich: co najmniej 20% przychodu netto </t>
  </si>
  <si>
    <t>V. Obligatoryjny narzut zysku: 10% przychodu netto</t>
  </si>
  <si>
    <t>VI. Koszty bezpośrednie, z tego: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</si>
</sst>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4" fontId="3" fillId="0" borderId="1" xfId="0" applyNumberFormat="1" applyFont="1" applyBorder="1" applyAlignment="1" applyProtection="1">
      <alignment vertical="center"/>
      <protection hidden="1"/>
    </xf>
    <xf numFmtId="4" fontId="1" fillId="0" borderId="1" xfId="0" applyNumberFormat="1" applyFont="1" applyBorder="1" applyAlignment="1" applyProtection="1">
      <alignment vertical="center"/>
      <protection hidden="1"/>
    </xf>
    <xf numFmtId="9" fontId="3" fillId="0" borderId="1" xfId="0" applyNumberFormat="1" applyFont="1" applyBorder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right" vertical="center"/>
      <protection hidden="1"/>
    </xf>
    <xf numFmtId="10" fontId="2" fillId="0" borderId="0" xfId="1" applyNumberFormat="1" applyFont="1" applyAlignment="1" applyProtection="1">
      <alignment horizontal="center" vertical="center"/>
      <protection hidden="1"/>
    </xf>
    <xf numFmtId="4" fontId="3" fillId="3" borderId="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0" xfId="0" applyNumberFormat="1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10" fontId="1" fillId="0" borderId="1" xfId="1" applyNumberFormat="1" applyFont="1" applyBorder="1" applyAlignment="1" applyProtection="1">
      <alignment vertical="center"/>
      <protection hidden="1"/>
    </xf>
    <xf numFmtId="10" fontId="1" fillId="0" borderId="1" xfId="1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10" fontId="2" fillId="0" borderId="5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9" fontId="3" fillId="2" borderId="1" xfId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inden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0" fontId="3" fillId="3" borderId="4" xfId="0" applyFont="1" applyFill="1" applyBorder="1" applyAlignment="1" applyProtection="1">
      <alignment horizontal="left" vertical="center"/>
      <protection hidden="1"/>
    </xf>
    <xf numFmtId="0" fontId="3" fillId="3" borderId="3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vertical="center"/>
      <protection hidden="1"/>
    </xf>
  </cellXfs>
  <cellStyles count="2">
    <cellStyle name="Normalny" xfId="0" builtinId="0"/>
    <cellStyle name="Procentowy" xfId="1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8"/>
  <sheetViews>
    <sheetView tabSelected="1" view="pageBreakPreview" zoomScaleNormal="100" zoomScaleSheetLayoutView="100" workbookViewId="0">
      <selection activeCell="G12" sqref="G12"/>
    </sheetView>
  </sheetViews>
  <sheetFormatPr defaultRowHeight="12"/>
  <cols>
    <col min="1" max="1" width="0.75" style="3" customWidth="1"/>
    <col min="2" max="2" width="65.625" style="3" customWidth="1"/>
    <col min="3" max="4" width="12.875" style="3" customWidth="1"/>
    <col min="5" max="5" width="13.375" style="3" customWidth="1"/>
    <col min="6" max="6" width="12.875" style="3" customWidth="1"/>
    <col min="7" max="7" width="13.5" style="4" customWidth="1"/>
    <col min="8" max="16384" width="9" style="3"/>
  </cols>
  <sheetData>
    <row r="1" spans="2:8" ht="5.25" customHeight="1"/>
    <row r="2" spans="2:8" s="5" customFormat="1" ht="75.75" customHeight="1">
      <c r="B2" s="39" t="s">
        <v>5</v>
      </c>
      <c r="C2" s="39"/>
      <c r="D2" s="39"/>
      <c r="E2" s="39"/>
      <c r="F2" s="39"/>
      <c r="G2" s="39"/>
    </row>
    <row r="3" spans="2:8" ht="4.5" customHeight="1"/>
    <row r="4" spans="2:8" s="5" customFormat="1" ht="21.75" customHeight="1">
      <c r="B4" s="31" t="s">
        <v>0</v>
      </c>
      <c r="C4" s="31"/>
      <c r="D4" s="31"/>
      <c r="E4" s="31"/>
      <c r="F4" s="31"/>
      <c r="G4" s="6" t="s">
        <v>1</v>
      </c>
      <c r="H4" s="7"/>
    </row>
    <row r="5" spans="2:8" ht="19.5" customHeight="1">
      <c r="B5" s="36" t="s">
        <v>27</v>
      </c>
      <c r="C5" s="37"/>
      <c r="D5" s="37"/>
      <c r="E5" s="37"/>
      <c r="F5" s="38"/>
      <c r="G5" s="13">
        <f>IF(G6="-",G7,ROUND(G6+G7,2))</f>
        <v>0</v>
      </c>
    </row>
    <row r="6" spans="2:8" s="7" customFormat="1" ht="19.5" customHeight="1">
      <c r="B6" s="33" t="s">
        <v>28</v>
      </c>
      <c r="C6" s="34"/>
      <c r="D6" s="34"/>
      <c r="E6" s="35"/>
      <c r="F6" s="10">
        <f>$F$63</f>
        <v>0.23</v>
      </c>
      <c r="G6" s="11">
        <f>IF(F6=D67,"-",IF(F6=D68,"-",ROUND(G7*F6,2)))</f>
        <v>0</v>
      </c>
      <c r="H6" s="12"/>
    </row>
    <row r="7" spans="2:8" ht="19.5" customHeight="1">
      <c r="B7" s="36" t="s">
        <v>29</v>
      </c>
      <c r="C7" s="37"/>
      <c r="D7" s="37"/>
      <c r="E7" s="37"/>
      <c r="F7" s="38"/>
      <c r="G7" s="2"/>
    </row>
    <row r="8" spans="2:8" s="7" customFormat="1" ht="19.5" customHeight="1">
      <c r="B8" s="33" t="s">
        <v>30</v>
      </c>
      <c r="C8" s="34"/>
      <c r="D8" s="34"/>
      <c r="E8" s="35"/>
      <c r="F8" s="28">
        <v>0.2</v>
      </c>
      <c r="G8" s="8">
        <f>ROUND(F8*G7,2)</f>
        <v>0</v>
      </c>
    </row>
    <row r="9" spans="2:8" s="7" customFormat="1" ht="19.5" customHeight="1">
      <c r="B9" s="33" t="s">
        <v>31</v>
      </c>
      <c r="C9" s="34"/>
      <c r="D9" s="34"/>
      <c r="E9" s="35"/>
      <c r="F9" s="10">
        <v>0.1</v>
      </c>
      <c r="G9" s="8">
        <f>ROUND(F9*G7,2)</f>
        <v>0</v>
      </c>
    </row>
    <row r="10" spans="2:8" s="7" customFormat="1" ht="19.5" customHeight="1">
      <c r="B10" s="40" t="s">
        <v>32</v>
      </c>
      <c r="C10" s="40"/>
      <c r="D10" s="40"/>
      <c r="E10" s="40"/>
      <c r="F10" s="40"/>
      <c r="G10" s="8">
        <f>G7-G8-G9</f>
        <v>0</v>
      </c>
    </row>
    <row r="11" spans="2:8" s="7" customFormat="1" ht="19.5" customHeight="1">
      <c r="B11" s="30" t="s">
        <v>3</v>
      </c>
      <c r="C11" s="30"/>
      <c r="D11" s="30"/>
      <c r="E11" s="30"/>
      <c r="F11" s="30"/>
      <c r="G11" s="9">
        <f>SUM(G26,G38)</f>
        <v>0</v>
      </c>
    </row>
    <row r="12" spans="2:8" s="7" customFormat="1" ht="19.5" customHeight="1">
      <c r="B12" s="30" t="s">
        <v>2</v>
      </c>
      <c r="C12" s="30"/>
      <c r="D12" s="30"/>
      <c r="E12" s="30"/>
      <c r="F12" s="30"/>
      <c r="G12" s="1"/>
    </row>
    <row r="13" spans="2:8" s="7" customFormat="1" ht="19.5" customHeight="1">
      <c r="B13" s="30" t="s">
        <v>18</v>
      </c>
      <c r="C13" s="30"/>
      <c r="D13" s="30"/>
      <c r="E13" s="30"/>
      <c r="F13" s="30"/>
      <c r="G13" s="9">
        <f>G50</f>
        <v>0</v>
      </c>
    </row>
    <row r="14" spans="2:8" s="7" customFormat="1" ht="19.5" customHeight="1">
      <c r="B14" s="30" t="s">
        <v>22</v>
      </c>
      <c r="C14" s="30"/>
      <c r="D14" s="30"/>
      <c r="E14" s="30"/>
      <c r="F14" s="30"/>
      <c r="G14" s="9">
        <f>G10-G11-G12-G13</f>
        <v>0</v>
      </c>
    </row>
    <row r="15" spans="2:8" ht="6" customHeight="1">
      <c r="B15" s="14"/>
      <c r="C15" s="14"/>
      <c r="D15" s="14"/>
      <c r="E15" s="14"/>
      <c r="F15" s="14"/>
      <c r="G15" s="15"/>
    </row>
    <row r="16" spans="2:8" ht="36" customHeight="1">
      <c r="B16" s="32" t="s">
        <v>23</v>
      </c>
      <c r="C16" s="32"/>
      <c r="D16" s="32"/>
      <c r="E16" s="32"/>
      <c r="F16" s="32"/>
      <c r="G16" s="32"/>
    </row>
    <row r="17" spans="2:7" ht="6" customHeight="1">
      <c r="B17" s="14"/>
      <c r="C17" s="14"/>
      <c r="D17" s="14"/>
      <c r="E17" s="14"/>
      <c r="F17" s="14"/>
      <c r="G17" s="15"/>
    </row>
    <row r="18" spans="2:7" ht="36.75" customHeight="1">
      <c r="B18" s="16" t="s">
        <v>9</v>
      </c>
      <c r="C18" s="17" t="s">
        <v>17</v>
      </c>
      <c r="D18" s="17" t="s">
        <v>4</v>
      </c>
      <c r="E18" s="17" t="s">
        <v>10</v>
      </c>
      <c r="F18" s="17" t="s">
        <v>20</v>
      </c>
      <c r="G18" s="17" t="s">
        <v>11</v>
      </c>
    </row>
    <row r="19" spans="2:7" ht="18" customHeight="1">
      <c r="B19" s="2"/>
      <c r="C19" s="2"/>
      <c r="D19" s="2"/>
      <c r="E19" s="9">
        <f>ROUND(C19*D19,2)</f>
        <v>0</v>
      </c>
      <c r="F19" s="18">
        <v>0.19639999999999999</v>
      </c>
      <c r="G19" s="9">
        <f>ROUND(SUM(E19+E19*F19),2)</f>
        <v>0</v>
      </c>
    </row>
    <row r="20" spans="2:7" ht="18" customHeight="1">
      <c r="B20" s="2"/>
      <c r="C20" s="2"/>
      <c r="D20" s="2"/>
      <c r="E20" s="9">
        <f t="shared" ref="E20:E25" si="0">ROUND(C20*D20,2)</f>
        <v>0</v>
      </c>
      <c r="F20" s="18">
        <f>F19</f>
        <v>0.19639999999999999</v>
      </c>
      <c r="G20" s="9">
        <f t="shared" ref="G20:G25" si="1">ROUND(SUM(E20+E20*F20),2)</f>
        <v>0</v>
      </c>
    </row>
    <row r="21" spans="2:7" ht="18" customHeight="1">
      <c r="B21" s="2"/>
      <c r="C21" s="2"/>
      <c r="D21" s="2"/>
      <c r="E21" s="9">
        <f t="shared" si="0"/>
        <v>0</v>
      </c>
      <c r="F21" s="18">
        <f t="shared" ref="F21:F25" si="2">F20</f>
        <v>0.19639999999999999</v>
      </c>
      <c r="G21" s="9">
        <f t="shared" si="1"/>
        <v>0</v>
      </c>
    </row>
    <row r="22" spans="2:7" ht="18" customHeight="1">
      <c r="B22" s="2"/>
      <c r="C22" s="2"/>
      <c r="D22" s="2"/>
      <c r="E22" s="9">
        <f t="shared" si="0"/>
        <v>0</v>
      </c>
      <c r="F22" s="18">
        <f t="shared" si="2"/>
        <v>0.19639999999999999</v>
      </c>
      <c r="G22" s="9">
        <f t="shared" si="1"/>
        <v>0</v>
      </c>
    </row>
    <row r="23" spans="2:7" ht="18" customHeight="1">
      <c r="B23" s="2"/>
      <c r="C23" s="2"/>
      <c r="D23" s="2"/>
      <c r="E23" s="9">
        <f t="shared" si="0"/>
        <v>0</v>
      </c>
      <c r="F23" s="18">
        <f t="shared" si="2"/>
        <v>0.19639999999999999</v>
      </c>
      <c r="G23" s="9">
        <f t="shared" si="1"/>
        <v>0</v>
      </c>
    </row>
    <row r="24" spans="2:7" ht="18" customHeight="1">
      <c r="B24" s="2"/>
      <c r="C24" s="2"/>
      <c r="D24" s="2"/>
      <c r="E24" s="9">
        <f t="shared" si="0"/>
        <v>0</v>
      </c>
      <c r="F24" s="18">
        <f t="shared" si="2"/>
        <v>0.19639999999999999</v>
      </c>
      <c r="G24" s="9">
        <f t="shared" si="1"/>
        <v>0</v>
      </c>
    </row>
    <row r="25" spans="2:7" ht="18" customHeight="1">
      <c r="B25" s="2"/>
      <c r="C25" s="2"/>
      <c r="D25" s="2"/>
      <c r="E25" s="9">
        <f t="shared" si="0"/>
        <v>0</v>
      </c>
      <c r="F25" s="18">
        <f t="shared" si="2"/>
        <v>0.19639999999999999</v>
      </c>
      <c r="G25" s="9">
        <f t="shared" si="1"/>
        <v>0</v>
      </c>
    </row>
    <row r="26" spans="2:7" ht="27" customHeight="1">
      <c r="B26" s="16" t="s">
        <v>12</v>
      </c>
      <c r="C26" s="16">
        <f>SUM(C19:C25)</f>
        <v>0</v>
      </c>
      <c r="D26" s="16" t="s">
        <v>7</v>
      </c>
      <c r="E26" s="11">
        <f>SUM(E19:E25)</f>
        <v>0</v>
      </c>
      <c r="F26" s="16" t="s">
        <v>7</v>
      </c>
      <c r="G26" s="11">
        <f>SUM(G19:G25)</f>
        <v>0</v>
      </c>
    </row>
    <row r="27" spans="2:7" ht="6" customHeight="1">
      <c r="B27" s="14"/>
      <c r="C27" s="14"/>
      <c r="D27" s="14"/>
      <c r="E27" s="14"/>
      <c r="F27" s="14"/>
      <c r="G27" s="15"/>
    </row>
    <row r="28" spans="2:7" ht="36" customHeight="1">
      <c r="B28" s="32" t="s">
        <v>19</v>
      </c>
      <c r="C28" s="32"/>
      <c r="D28" s="32"/>
      <c r="E28" s="32"/>
      <c r="F28" s="32"/>
      <c r="G28" s="32"/>
    </row>
    <row r="29" spans="2:7" ht="6" customHeight="1">
      <c r="B29" s="14"/>
      <c r="C29" s="14"/>
      <c r="D29" s="14"/>
      <c r="E29" s="14"/>
      <c r="F29" s="14"/>
      <c r="G29" s="15"/>
    </row>
    <row r="30" spans="2:7" ht="36.75" customHeight="1">
      <c r="B30" s="16" t="s">
        <v>9</v>
      </c>
      <c r="C30" s="17" t="s">
        <v>17</v>
      </c>
      <c r="D30" s="17" t="s">
        <v>4</v>
      </c>
      <c r="E30" s="17" t="s">
        <v>10</v>
      </c>
      <c r="F30" s="17" t="s">
        <v>20</v>
      </c>
      <c r="G30" s="17" t="s">
        <v>11</v>
      </c>
    </row>
    <row r="31" spans="2:7" ht="18" customHeight="1">
      <c r="B31" s="2"/>
      <c r="C31" s="2"/>
      <c r="D31" s="2"/>
      <c r="E31" s="9">
        <f>ROUND(C31*D31,2)</f>
        <v>0</v>
      </c>
      <c r="F31" s="19" t="s">
        <v>7</v>
      </c>
      <c r="G31" s="9">
        <f>E31</f>
        <v>0</v>
      </c>
    </row>
    <row r="32" spans="2:7" ht="18" customHeight="1">
      <c r="B32" s="2"/>
      <c r="C32" s="2"/>
      <c r="D32" s="2"/>
      <c r="E32" s="9">
        <f t="shared" ref="E32:E37" si="3">ROUND(C32*D32,2)</f>
        <v>0</v>
      </c>
      <c r="F32" s="19" t="s">
        <v>7</v>
      </c>
      <c r="G32" s="9">
        <f t="shared" ref="G32:G37" si="4">E32</f>
        <v>0</v>
      </c>
    </row>
    <row r="33" spans="2:8" ht="18" customHeight="1">
      <c r="B33" s="2"/>
      <c r="C33" s="2"/>
      <c r="D33" s="2"/>
      <c r="E33" s="9">
        <f t="shared" si="3"/>
        <v>0</v>
      </c>
      <c r="F33" s="19" t="s">
        <v>7</v>
      </c>
      <c r="G33" s="9">
        <f t="shared" si="4"/>
        <v>0</v>
      </c>
    </row>
    <row r="34" spans="2:8" ht="18" customHeight="1">
      <c r="B34" s="2"/>
      <c r="C34" s="2"/>
      <c r="D34" s="2"/>
      <c r="E34" s="9">
        <f t="shared" si="3"/>
        <v>0</v>
      </c>
      <c r="F34" s="19" t="s">
        <v>7</v>
      </c>
      <c r="G34" s="9">
        <f t="shared" si="4"/>
        <v>0</v>
      </c>
    </row>
    <row r="35" spans="2:8" ht="18" customHeight="1">
      <c r="B35" s="2"/>
      <c r="C35" s="2"/>
      <c r="D35" s="2"/>
      <c r="E35" s="9">
        <f t="shared" si="3"/>
        <v>0</v>
      </c>
      <c r="F35" s="19" t="s">
        <v>7</v>
      </c>
      <c r="G35" s="9">
        <f t="shared" si="4"/>
        <v>0</v>
      </c>
    </row>
    <row r="36" spans="2:8" ht="18" customHeight="1">
      <c r="B36" s="2"/>
      <c r="C36" s="2"/>
      <c r="D36" s="2"/>
      <c r="E36" s="9">
        <f t="shared" si="3"/>
        <v>0</v>
      </c>
      <c r="F36" s="19" t="s">
        <v>7</v>
      </c>
      <c r="G36" s="9">
        <f t="shared" si="4"/>
        <v>0</v>
      </c>
    </row>
    <row r="37" spans="2:8" ht="18" customHeight="1">
      <c r="B37" s="2"/>
      <c r="C37" s="2"/>
      <c r="D37" s="2"/>
      <c r="E37" s="9">
        <f t="shared" si="3"/>
        <v>0</v>
      </c>
      <c r="F37" s="19" t="s">
        <v>7</v>
      </c>
      <c r="G37" s="9">
        <f t="shared" si="4"/>
        <v>0</v>
      </c>
    </row>
    <row r="38" spans="2:8" ht="27" customHeight="1">
      <c r="B38" s="16" t="s">
        <v>12</v>
      </c>
      <c r="C38" s="16">
        <f>SUM(C31:C37)</f>
        <v>0</v>
      </c>
      <c r="D38" s="16" t="s">
        <v>7</v>
      </c>
      <c r="E38" s="11">
        <f>SUM(E31:E37)</f>
        <v>0</v>
      </c>
      <c r="F38" s="16" t="s">
        <v>7</v>
      </c>
      <c r="G38" s="11">
        <f>SUM(G31:G37)</f>
        <v>0</v>
      </c>
    </row>
    <row r="39" spans="2:8" ht="6" customHeight="1">
      <c r="B39" s="14"/>
      <c r="C39" s="14"/>
      <c r="D39" s="14"/>
      <c r="E39" s="14"/>
      <c r="F39" s="14"/>
      <c r="G39" s="15"/>
    </row>
    <row r="40" spans="2:8" ht="36" customHeight="1">
      <c r="B40" s="32" t="s">
        <v>21</v>
      </c>
      <c r="C40" s="32"/>
      <c r="D40" s="32"/>
      <c r="E40" s="32"/>
      <c r="F40" s="32"/>
      <c r="G40" s="32"/>
    </row>
    <row r="41" spans="2:8" ht="6" customHeight="1">
      <c r="B41" s="14"/>
      <c r="C41" s="14"/>
      <c r="D41" s="14"/>
      <c r="E41" s="14"/>
      <c r="F41" s="14"/>
      <c r="G41" s="15"/>
    </row>
    <row r="42" spans="2:8" s="5" customFormat="1" ht="33.75" customHeight="1">
      <c r="B42" s="31" t="s">
        <v>0</v>
      </c>
      <c r="C42" s="31"/>
      <c r="D42" s="31"/>
      <c r="E42" s="31"/>
      <c r="F42" s="31"/>
      <c r="G42" s="17" t="s">
        <v>8</v>
      </c>
      <c r="H42" s="7"/>
    </row>
    <row r="43" spans="2:8" ht="25.5" customHeight="1">
      <c r="B43" s="29"/>
      <c r="C43" s="29"/>
      <c r="D43" s="29"/>
      <c r="E43" s="29"/>
      <c r="F43" s="29"/>
      <c r="G43" s="1"/>
    </row>
    <row r="44" spans="2:8" ht="25.5" customHeight="1">
      <c r="B44" s="29"/>
      <c r="C44" s="29"/>
      <c r="D44" s="29"/>
      <c r="E44" s="29"/>
      <c r="F44" s="29"/>
      <c r="G44" s="1"/>
    </row>
    <row r="45" spans="2:8" ht="25.5" customHeight="1">
      <c r="B45" s="29"/>
      <c r="C45" s="29"/>
      <c r="D45" s="29"/>
      <c r="E45" s="29"/>
      <c r="F45" s="29"/>
      <c r="G45" s="1"/>
    </row>
    <row r="46" spans="2:8" ht="25.5" customHeight="1">
      <c r="B46" s="29"/>
      <c r="C46" s="29"/>
      <c r="D46" s="29"/>
      <c r="E46" s="29"/>
      <c r="F46" s="29"/>
      <c r="G46" s="1"/>
    </row>
    <row r="47" spans="2:8" ht="25.5" customHeight="1">
      <c r="B47" s="29"/>
      <c r="C47" s="29"/>
      <c r="D47" s="29"/>
      <c r="E47" s="29"/>
      <c r="F47" s="29"/>
      <c r="G47" s="1"/>
    </row>
    <row r="48" spans="2:8" ht="25.5" customHeight="1">
      <c r="B48" s="29"/>
      <c r="C48" s="29"/>
      <c r="D48" s="29"/>
      <c r="E48" s="29"/>
      <c r="F48" s="29"/>
      <c r="G48" s="1"/>
    </row>
    <row r="49" spans="2:7" ht="25.5" customHeight="1">
      <c r="B49" s="29"/>
      <c r="C49" s="29"/>
      <c r="D49" s="29"/>
      <c r="E49" s="29"/>
      <c r="F49" s="29"/>
      <c r="G49" s="1"/>
    </row>
    <row r="50" spans="2:7" ht="25.5" customHeight="1">
      <c r="B50" s="42" t="s">
        <v>6</v>
      </c>
      <c r="C50" s="42"/>
      <c r="D50" s="42"/>
      <c r="E50" s="42"/>
      <c r="F50" s="42"/>
      <c r="G50" s="8">
        <f>SUM(G43:G49)</f>
        <v>0</v>
      </c>
    </row>
    <row r="51" spans="2:7" ht="6" customHeight="1">
      <c r="B51" s="14"/>
      <c r="C51" s="14"/>
      <c r="D51" s="14"/>
      <c r="E51" s="14"/>
      <c r="F51" s="14"/>
      <c r="G51" s="15"/>
    </row>
    <row r="58" spans="2:7" s="14" customFormat="1" ht="15">
      <c r="B58" s="20" t="s">
        <v>14</v>
      </c>
      <c r="C58" s="41" t="s">
        <v>15</v>
      </c>
      <c r="D58" s="41"/>
      <c r="E58" s="41"/>
      <c r="F58" s="41"/>
      <c r="G58" s="41"/>
    </row>
    <row r="59" spans="2:7" s="14" customFormat="1" ht="15">
      <c r="B59" s="21" t="s">
        <v>13</v>
      </c>
      <c r="C59" s="41" t="s">
        <v>16</v>
      </c>
      <c r="D59" s="41"/>
      <c r="E59" s="41"/>
      <c r="F59" s="41"/>
      <c r="G59" s="41"/>
    </row>
    <row r="60" spans="2:7" ht="3.75" customHeight="1"/>
    <row r="62" spans="2:7" ht="12.75" hidden="1" thickBot="1">
      <c r="C62" s="22"/>
      <c r="D62" s="23" t="s">
        <v>24</v>
      </c>
      <c r="E62" s="22"/>
      <c r="F62" s="22"/>
    </row>
    <row r="63" spans="2:7" ht="15" hidden="1" thickBot="1">
      <c r="C63" s="22">
        <v>1</v>
      </c>
      <c r="D63" s="24">
        <v>0.23</v>
      </c>
      <c r="E63" s="25">
        <v>1</v>
      </c>
      <c r="F63" s="26">
        <f>IF(E63=C63,D63,IF(E63=C64,D64,IF(E63=C65,D65,IF(E63=C66,D66,IF(E63=C67,D67,IF(E63=C68,D68,"-"))))))</f>
        <v>0.23</v>
      </c>
    </row>
    <row r="64" spans="2:7" ht="14.25" hidden="1">
      <c r="C64" s="22">
        <v>2</v>
      </c>
      <c r="D64" s="24">
        <v>0.08</v>
      </c>
      <c r="E64" s="22"/>
      <c r="F64" s="22"/>
    </row>
    <row r="65" spans="3:6" ht="14.25" hidden="1">
      <c r="C65" s="22">
        <v>3</v>
      </c>
      <c r="D65" s="24">
        <v>0.05</v>
      </c>
      <c r="E65" s="22"/>
      <c r="F65" s="22"/>
    </row>
    <row r="66" spans="3:6" ht="14.25" hidden="1">
      <c r="C66" s="22">
        <v>4</v>
      </c>
      <c r="D66" s="24">
        <v>0</v>
      </c>
      <c r="E66" s="22"/>
      <c r="F66" s="22"/>
    </row>
    <row r="67" spans="3:6" ht="14.25" hidden="1">
      <c r="C67" s="22">
        <v>5</v>
      </c>
      <c r="D67" s="27" t="s">
        <v>25</v>
      </c>
      <c r="E67" s="22"/>
      <c r="F67" s="22"/>
    </row>
    <row r="68" spans="3:6" ht="14.25" hidden="1">
      <c r="C68" s="22">
        <v>6</v>
      </c>
      <c r="D68" s="27" t="s">
        <v>26</v>
      </c>
      <c r="E68" s="22"/>
      <c r="F68" s="22"/>
    </row>
  </sheetData>
  <sheetProtection password="CBDF" sheet="1" objects="1" scenarios="1"/>
  <mergeCells count="26">
    <mergeCell ref="C58:G58"/>
    <mergeCell ref="C59:G59"/>
    <mergeCell ref="B48:F48"/>
    <mergeCell ref="B49:F49"/>
    <mergeCell ref="B50:F50"/>
    <mergeCell ref="B2:G2"/>
    <mergeCell ref="B4:F4"/>
    <mergeCell ref="B10:F10"/>
    <mergeCell ref="B11:F11"/>
    <mergeCell ref="B12:F12"/>
    <mergeCell ref="B5:F5"/>
    <mergeCell ref="B9:E9"/>
    <mergeCell ref="B6:E6"/>
    <mergeCell ref="B7:F7"/>
    <mergeCell ref="B8:E8"/>
    <mergeCell ref="B45:F45"/>
    <mergeCell ref="B46:F46"/>
    <mergeCell ref="B47:F47"/>
    <mergeCell ref="B13:F13"/>
    <mergeCell ref="B14:F14"/>
    <mergeCell ref="B44:F44"/>
    <mergeCell ref="B42:F42"/>
    <mergeCell ref="B43:F43"/>
    <mergeCell ref="B16:G16"/>
    <mergeCell ref="B28:G28"/>
    <mergeCell ref="B40:G40"/>
  </mergeCells>
  <conditionalFormatting sqref="G14">
    <cfRule type="cellIs" dxfId="0" priority="1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rwilski</dc:creator>
  <cp:lastModifiedBy>rwilski</cp:lastModifiedBy>
  <cp:lastPrinted>2014-01-02T10:17:59Z</cp:lastPrinted>
  <dcterms:created xsi:type="dcterms:W3CDTF">2012-09-25T07:50:34Z</dcterms:created>
  <dcterms:modified xsi:type="dcterms:W3CDTF">2014-01-13T08:43:00Z</dcterms:modified>
</cp:coreProperties>
</file>